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4476\Desktop\ZAKUPY I WNIOSKI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/>
  </bookViews>
  <sheets>
    <sheet name="Arkusz1" sheetId="1" r:id="rId1"/>
  </sheets>
  <definedNames>
    <definedName name="jedn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_xlnm.Print_Area" localSheetId="0">Arkusz1!$A$1:$F$33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 l="1"/>
  <c r="K1" i="1" s="1"/>
  <c r="L4" i="1" s="1"/>
  <c r="P3" i="1" l="1"/>
  <c r="Q3" i="1"/>
  <c r="Q4" i="1" s="1"/>
  <c r="P4" i="1"/>
  <c r="L5" i="1"/>
  <c r="N3" i="1"/>
  <c r="N4" i="1" s="1"/>
  <c r="M3" i="1"/>
  <c r="M4" i="1" s="1"/>
  <c r="O3" i="1"/>
  <c r="O4" i="1" s="1"/>
  <c r="K7" i="1" l="1"/>
  <c r="K6" i="1"/>
  <c r="K8" i="1"/>
  <c r="A29" i="1" s="1"/>
</calcChain>
</file>

<file path=xl/sharedStrings.xml><?xml version="1.0" encoding="utf-8"?>
<sst xmlns="http://schemas.openxmlformats.org/spreadsheetml/2006/main" count="45" uniqueCount="45">
  <si>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</si>
  <si>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</si>
  <si>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</si>
  <si>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</si>
  <si>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</si>
  <si>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</si>
  <si>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</si>
  <si>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</si>
  <si>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</si>
  <si>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</si>
  <si>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</si>
  <si>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</si>
  <si>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</si>
  <si>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</si>
  <si>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</si>
  <si>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</si>
  <si>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</si>
  <si>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</si>
  <si>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</si>
  <si>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</si>
  <si>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</si>
  <si>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</si>
  <si>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</si>
  <si>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</si>
  <si>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</si>
  <si>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</si>
  <si>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</si>
  <si>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</si>
  <si>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</si>
  <si>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</si>
  <si>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</si>
  <si>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</si>
  <si>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1.</t>
  </si>
  <si>
    <t>2.</t>
  </si>
  <si>
    <t>Wiersz pomocniczy 2</t>
  </si>
  <si>
    <t>Warszawa, dnia 13.10.2025</t>
  </si>
  <si>
    <t>e-mail:anita.steblik@strazgraniczna.pl tel. stac.: 22 500 3133, tel. kom.: 721960585</t>
  </si>
  <si>
    <r>
      <t xml:space="preserve">I. Nazwa i nr zamówienia: </t>
    </r>
    <r>
      <rPr>
        <sz val="10"/>
        <rFont val="Times New Roman"/>
        <family val="1"/>
        <charset val="238"/>
      </rPr>
      <t>sprzedaż i dostawa 24 szt. x Bolle Tactical - Okulary balistyczne MY6 Eyeshield - Platinum - Przezroczyste</t>
    </r>
  </si>
  <si>
    <t xml:space="preserve">Bolle Tactical - Okulary balistyczne MY6 Eyeshield - Platinum - Przezroczyste
</t>
  </si>
  <si>
    <t>24 szt.</t>
  </si>
  <si>
    <t>IV. Oferuję wykonanie przedmiotu zamówienia: proszę wypełnić zamieszczoną poniżej tabelę.</t>
  </si>
  <si>
    <t>Dostawa na koszt Wykonawcy. Co najmniej 3 dni przed dostawą Wykonawca powiadomi Zamawiającego o dostawie. Sprzedający dostarczy przedmioty zamówienia w terminie do 14 dni od chwili złożenia zamówienia. 
F-ra płatna przelewem na konto wskazane przez Wykonawcę w terminie 14 dni od dnia dostarczenia jej do                        Zamawiającego.</t>
  </si>
  <si>
    <t>Podpisaną przez oferenta ofertę należy wysłać na adres e-mail:anita.steblik@strazgraniczna.pl do dnia 20.10.2025r.  do godziny 15:00</t>
  </si>
  <si>
    <t xml:space="preserve">                                             FORMULARZ OFERTOWY do zamówienia nr 61/ZM/2025
dotyczący: sprzedaży i dostawy 24 szt Bolle Tactical - Okulary balistyczne MY6 Eyeshield - Platinum - Przezroczyste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</si>
  <si>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61/ZM/2025.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                         61</t>
    </r>
    <r>
      <rPr>
        <sz val="10"/>
        <rFont val="Times New Roman"/>
        <family val="1"/>
        <charset val="238"/>
      </rPr>
      <t>/ZM/2025.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</si>
</sst>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10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0" tint="-0.34998626667073579"/>
      <name val="Times New Roman"/>
      <family val="2"/>
      <charset val="238"/>
    </font>
    <font>
      <sz val="11"/>
      <color rgb="FFFFFF00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/>
    <xf numFmtId="0" fontId="0" fillId="0" borderId="0" xfId="0" applyAlignment="1"/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view="pageBreakPreview" topLeftCell="A4" zoomScale="130" zoomScaleNormal="100" zoomScaleSheetLayoutView="130" workbookViewId="0">
      <selection activeCell="A22" sqref="A22:G22"/>
    </sheetView>
  </sheetViews>
  <sheetFormatPr defaultRowHeight="15" x14ac:dyDescent="0.25"/>
  <cols>
    <col min="1" max="1" width="3.42578125" customWidth="1"/>
    <col min="2" max="2" width="34.85546875" customWidth="1"/>
    <col min="3" max="3" width="6.7109375" customWidth="1"/>
    <col min="4" max="4" width="12.7109375" customWidth="1"/>
    <col min="5" max="6" width="14.42578125" customWidth="1"/>
    <col min="7" max="7" width="10.140625" customWidth="1"/>
    <col min="8" max="18" width="9.140625" customWidth="1"/>
  </cols>
  <sheetData>
    <row r="1" spans="1:19" x14ac:dyDescent="0.25">
      <c r="F1" t="s">
        <v>31</v>
      </c>
      <c r="H1" s="31"/>
      <c r="I1" s="31"/>
      <c r="J1" s="1" t="s">
        <v>12</v>
      </c>
      <c r="K1" s="2">
        <f>F27</f>
        <v>0</v>
      </c>
      <c r="L1" s="3"/>
      <c r="M1" s="1"/>
      <c r="N1" s="1"/>
      <c r="O1" s="1"/>
      <c r="P1" s="1"/>
      <c r="Q1" s="1"/>
      <c r="R1" s="28"/>
      <c r="S1" s="31"/>
    </row>
    <row r="2" spans="1:19" x14ac:dyDescent="0.25">
      <c r="H2" s="31"/>
      <c r="I2" s="31"/>
      <c r="J2" s="1"/>
      <c r="K2" s="3"/>
      <c r="L2" s="4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28"/>
      <c r="S2" s="31"/>
    </row>
    <row r="3" spans="1:19" x14ac:dyDescent="0.25">
      <c r="E3" s="9" t="s">
        <v>35</v>
      </c>
      <c r="H3" s="31"/>
      <c r="I3" s="31"/>
      <c r="J3" s="1" t="s">
        <v>19</v>
      </c>
      <c r="K3" s="1"/>
      <c r="L3" s="6"/>
      <c r="M3" s="5">
        <f>ROUND((K1-INT(K1))*100,0)</f>
        <v>0</v>
      </c>
      <c r="N3" s="5">
        <f>IF(K1&gt;=1,VALUE(RIGHT(LEFT(INT(K1),LEN(INT(K1))),3)),0)</f>
        <v>0</v>
      </c>
      <c r="O3" s="5">
        <f>IF(K1&gt;=1000,VALUE(TEXT(RIGHT(LEFT(INT(K1),LEN(INT(K1))-3),3),"000")),0)</f>
        <v>0</v>
      </c>
      <c r="P3" s="5">
        <f>IF(K1&gt;=1000000,VALUE(TEXT(RIGHT(LEFT(INT(K1),LEN(INT(K1))-6),3),"000")),0)</f>
        <v>0</v>
      </c>
      <c r="Q3" s="5">
        <f>IF(K1&gt;=1000000000,VALUE(TEXT(RIGHT(LEFT(INT(K1),LEN(INT(K1))-9),3),"000")),0)</f>
        <v>0</v>
      </c>
      <c r="R3" s="28"/>
      <c r="S3" s="31"/>
    </row>
    <row r="4" spans="1:19" x14ac:dyDescent="0.25">
      <c r="A4" s="9"/>
      <c r="B4" s="10"/>
      <c r="C4" s="10"/>
      <c r="D4" s="10"/>
      <c r="E4" s="10"/>
      <c r="F4" s="11"/>
      <c r="G4" s="9"/>
      <c r="H4" s="31"/>
      <c r="I4" s="31"/>
      <c r="J4" s="1" t="s">
        <v>34</v>
      </c>
      <c r="K4" s="1"/>
      <c r="L4" s="1" t="str">
        <f>ROUND((K1-INT(K1))*100,0)&amp;"/"&amp;100 &amp; " groszy"</f>
        <v>0/100 groszy</v>
      </c>
      <c r="M4" s="1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  <c r="R4" s="28"/>
      <c r="S4" s="31"/>
    </row>
    <row r="5" spans="1:19" ht="15" customHeight="1" x14ac:dyDescent="0.25">
      <c r="A5" s="12"/>
      <c r="B5" s="9"/>
      <c r="C5" s="9"/>
      <c r="D5" s="9"/>
      <c r="F5" s="9"/>
      <c r="G5" s="9"/>
      <c r="H5" s="31"/>
      <c r="I5" s="31"/>
      <c r="J5" s="1"/>
      <c r="K5" s="1"/>
      <c r="L5" s="1" t="str">
        <f>TEXT(ROUND((K1-INT(K1))*100,0),"00")&amp;"/"&amp;"100"</f>
        <v>00/100</v>
      </c>
      <c r="M5" s="1"/>
      <c r="N5" s="1"/>
      <c r="O5" s="1"/>
      <c r="P5" s="1"/>
      <c r="Q5" s="1"/>
      <c r="R5" s="28"/>
      <c r="S5" s="31"/>
    </row>
    <row r="6" spans="1:19" ht="51.75" customHeight="1" x14ac:dyDescent="0.25">
      <c r="A6" s="37" t="s">
        <v>43</v>
      </c>
      <c r="B6" s="37"/>
      <c r="C6" s="37"/>
      <c r="D6" s="37"/>
      <c r="E6" s="37"/>
      <c r="F6" s="37"/>
      <c r="G6" s="29"/>
      <c r="H6" s="31"/>
      <c r="I6" s="31"/>
      <c r="J6" s="7" t="s">
        <v>20</v>
      </c>
      <c r="K6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8"/>
      <c r="M6" s="8"/>
      <c r="N6" s="8"/>
      <c r="O6" s="8"/>
      <c r="P6" s="8"/>
      <c r="Q6" s="8"/>
      <c r="R6" s="28"/>
      <c r="S6" s="31"/>
    </row>
    <row r="7" spans="1:19" x14ac:dyDescent="0.25">
      <c r="A7" s="13" t="s">
        <v>0</v>
      </c>
      <c r="B7" s="9"/>
      <c r="C7" s="9"/>
      <c r="D7" s="9"/>
      <c r="E7" s="9"/>
      <c r="F7" s="9"/>
      <c r="G7" s="9"/>
      <c r="H7" s="31"/>
      <c r="I7" s="31"/>
      <c r="J7" s="7" t="s">
        <v>21</v>
      </c>
      <c r="K7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8"/>
      <c r="M7" s="8"/>
      <c r="N7" s="8"/>
      <c r="O7" s="8"/>
      <c r="P7" s="8"/>
      <c r="Q7" s="8"/>
      <c r="R7" s="28"/>
      <c r="S7" s="31"/>
    </row>
    <row r="8" spans="1:19" ht="20.25" customHeight="1" x14ac:dyDescent="0.25">
      <c r="A8" s="39" t="s">
        <v>1</v>
      </c>
      <c r="B8" s="39"/>
      <c r="C8" s="39"/>
      <c r="D8" s="39"/>
      <c r="E8" s="39"/>
      <c r="F8" s="39"/>
      <c r="G8" s="39"/>
      <c r="H8" s="31"/>
      <c r="I8" s="31"/>
      <c r="J8" s="7" t="s">
        <v>22</v>
      </c>
      <c r="K8" s="8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8"/>
      <c r="M8" s="8"/>
      <c r="N8" s="8"/>
      <c r="O8" s="8"/>
      <c r="P8" s="8"/>
      <c r="Q8" s="8"/>
      <c r="R8" s="28"/>
      <c r="S8" s="31"/>
    </row>
    <row r="9" spans="1:19" x14ac:dyDescent="0.25">
      <c r="A9" s="39" t="s">
        <v>2</v>
      </c>
      <c r="B9" s="39"/>
      <c r="C9" s="39"/>
      <c r="D9" s="39"/>
      <c r="E9" s="39"/>
      <c r="F9" s="39"/>
      <c r="G9" s="39"/>
      <c r="H9" s="31"/>
      <c r="I9" s="31"/>
      <c r="J9" s="28"/>
      <c r="K9" s="28"/>
      <c r="L9" s="28"/>
      <c r="M9" s="28"/>
      <c r="N9" s="28"/>
      <c r="O9" s="28"/>
      <c r="P9" s="28"/>
      <c r="Q9" s="28"/>
      <c r="R9" s="28"/>
      <c r="S9" s="31"/>
    </row>
    <row r="10" spans="1:19" x14ac:dyDescent="0.25">
      <c r="A10" s="39" t="s">
        <v>3</v>
      </c>
      <c r="B10" s="39"/>
      <c r="C10" s="39"/>
      <c r="D10" s="39"/>
      <c r="E10" s="39"/>
      <c r="F10" s="39"/>
      <c r="G10" s="39"/>
      <c r="H10" s="31"/>
      <c r="I10" s="31"/>
      <c r="J10" s="28"/>
      <c r="K10" s="28"/>
      <c r="L10" s="28"/>
      <c r="M10" s="28"/>
      <c r="N10" s="28"/>
      <c r="O10" s="28"/>
      <c r="P10" s="28"/>
      <c r="Q10" s="28"/>
      <c r="R10" s="28"/>
      <c r="S10" s="31"/>
    </row>
    <row r="11" spans="1:19" x14ac:dyDescent="0.25">
      <c r="A11" s="40" t="s">
        <v>36</v>
      </c>
      <c r="B11" s="40"/>
      <c r="C11" s="40"/>
      <c r="D11" s="40"/>
      <c r="E11" s="40"/>
      <c r="F11" s="40"/>
      <c r="G11" s="40"/>
      <c r="H11" s="31"/>
      <c r="I11" s="31"/>
      <c r="J11" s="28"/>
      <c r="K11" s="28"/>
      <c r="L11" s="28"/>
      <c r="M11" s="28"/>
      <c r="N11" s="28"/>
      <c r="O11" s="28"/>
      <c r="P11" s="28"/>
      <c r="Q11" s="28"/>
      <c r="R11" s="28"/>
      <c r="S11" s="31"/>
    </row>
    <row r="12" spans="1:19" x14ac:dyDescent="0.25">
      <c r="A12" s="14" t="s">
        <v>25</v>
      </c>
      <c r="B12" s="15"/>
      <c r="C12" s="15"/>
      <c r="D12" s="15"/>
      <c r="E12" s="15"/>
      <c r="F12" s="15"/>
      <c r="G12" s="15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 x14ac:dyDescent="0.25">
      <c r="A13" s="10" t="s">
        <v>27</v>
      </c>
      <c r="B13" s="15"/>
      <c r="C13" s="15"/>
      <c r="D13" s="15"/>
      <c r="E13" s="15"/>
      <c r="F13" s="15"/>
      <c r="G13" s="1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x14ac:dyDescent="0.25">
      <c r="A14" s="10" t="s">
        <v>28</v>
      </c>
      <c r="B14" s="15"/>
      <c r="C14" s="15"/>
      <c r="D14" s="15"/>
      <c r="E14" s="15"/>
      <c r="F14" s="15"/>
      <c r="G14" s="15"/>
    </row>
    <row r="15" spans="1:19" x14ac:dyDescent="0.25">
      <c r="A15" s="10"/>
      <c r="B15" s="15"/>
      <c r="C15" s="15"/>
      <c r="D15" s="15"/>
      <c r="E15" s="15"/>
      <c r="F15" s="15"/>
      <c r="G15" s="15"/>
    </row>
    <row r="16" spans="1:19" x14ac:dyDescent="0.25">
      <c r="A16" s="10" t="s">
        <v>29</v>
      </c>
      <c r="B16" s="15"/>
      <c r="C16" s="15"/>
      <c r="D16" s="15"/>
      <c r="E16" s="15"/>
      <c r="F16" s="15"/>
      <c r="G16" s="15"/>
    </row>
    <row r="17" spans="1:7" x14ac:dyDescent="0.25">
      <c r="A17" s="41" t="s">
        <v>24</v>
      </c>
      <c r="B17" s="41"/>
      <c r="C17" s="41"/>
      <c r="D17" s="41"/>
      <c r="E17" s="41"/>
      <c r="F17" s="41"/>
      <c r="G17" s="41"/>
    </row>
    <row r="18" spans="1:7" ht="53.25" customHeight="1" x14ac:dyDescent="0.25">
      <c r="A18" s="34" t="s">
        <v>37</v>
      </c>
      <c r="B18" s="34"/>
      <c r="C18" s="34"/>
      <c r="D18" s="34"/>
      <c r="E18" s="34"/>
      <c r="F18" s="34"/>
      <c r="G18" s="23"/>
    </row>
    <row r="19" spans="1:7" ht="15.75" customHeight="1" x14ac:dyDescent="0.25">
      <c r="A19" s="39" t="s">
        <v>4</v>
      </c>
      <c r="B19" s="39"/>
      <c r="C19" s="39"/>
      <c r="D19" s="39"/>
      <c r="E19" s="39"/>
      <c r="F19" s="39"/>
      <c r="G19" s="39"/>
    </row>
    <row r="20" spans="1:7" ht="54.75" customHeight="1" x14ac:dyDescent="0.25">
      <c r="A20" s="23" t="s">
        <v>32</v>
      </c>
      <c r="B20" s="34" t="s">
        <v>41</v>
      </c>
      <c r="C20" s="42"/>
      <c r="D20" s="42"/>
      <c r="E20" s="42"/>
      <c r="F20" s="42"/>
      <c r="G20" s="24"/>
    </row>
    <row r="21" spans="1:7" ht="30.75" customHeight="1" x14ac:dyDescent="0.25">
      <c r="A21" s="22" t="s">
        <v>33</v>
      </c>
      <c r="B21" s="36" t="s">
        <v>42</v>
      </c>
      <c r="C21" s="36"/>
      <c r="D21" s="36"/>
      <c r="E21" s="36"/>
      <c r="F21" s="36"/>
      <c r="G21" s="25"/>
    </row>
    <row r="22" spans="1:7" ht="62.25" customHeight="1" x14ac:dyDescent="0.25">
      <c r="A22" s="34" t="s">
        <v>44</v>
      </c>
      <c r="B22" s="34"/>
      <c r="C22" s="34"/>
      <c r="D22" s="34"/>
      <c r="E22" s="34"/>
      <c r="F22" s="34"/>
      <c r="G22" s="34"/>
    </row>
    <row r="23" spans="1:7" x14ac:dyDescent="0.25">
      <c r="A23" s="34" t="s">
        <v>40</v>
      </c>
      <c r="B23" s="34"/>
      <c r="C23" s="34"/>
      <c r="D23" s="34"/>
      <c r="E23" s="34"/>
      <c r="F23" s="34"/>
      <c r="G23" s="34"/>
    </row>
    <row r="24" spans="1:7" x14ac:dyDescent="0.25">
      <c r="A24" s="35" t="s">
        <v>5</v>
      </c>
      <c r="B24" s="35"/>
      <c r="C24" s="35"/>
      <c r="D24" s="35"/>
      <c r="E24" s="35"/>
      <c r="F24" s="35"/>
      <c r="G24" s="9"/>
    </row>
    <row r="25" spans="1:7" x14ac:dyDescent="0.25">
      <c r="A25" s="16" t="s">
        <v>6</v>
      </c>
      <c r="B25" s="16"/>
      <c r="C25" s="16" t="s">
        <v>7</v>
      </c>
      <c r="D25" s="17" t="s">
        <v>8</v>
      </c>
      <c r="E25" s="17" t="s">
        <v>9</v>
      </c>
      <c r="F25" s="17" t="s">
        <v>10</v>
      </c>
      <c r="G25" s="9"/>
    </row>
    <row r="26" spans="1:7" ht="38.25" x14ac:dyDescent="0.25">
      <c r="A26" s="20">
        <v>1</v>
      </c>
      <c r="B26" s="26" t="s">
        <v>38</v>
      </c>
      <c r="C26" s="20" t="s">
        <v>39</v>
      </c>
      <c r="D26" s="27">
        <v>0</v>
      </c>
      <c r="E26" s="27">
        <v>0</v>
      </c>
      <c r="F26" s="27">
        <f>E26*1.23</f>
        <v>0</v>
      </c>
      <c r="G26" s="9"/>
    </row>
    <row r="27" spans="1:7" x14ac:dyDescent="0.25">
      <c r="A27" s="18"/>
      <c r="B27" s="33" t="s">
        <v>11</v>
      </c>
      <c r="C27" s="33"/>
      <c r="D27" s="33"/>
      <c r="E27" s="21"/>
      <c r="F27" s="21">
        <f>E27*1.23</f>
        <v>0</v>
      </c>
      <c r="G27" s="9"/>
    </row>
    <row r="28" spans="1:7" ht="3.75" customHeight="1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38" t="str">
        <f>"słownie złotych brutto: "&amp;K8</f>
        <v xml:space="preserve">słownie złotych brutto: </v>
      </c>
      <c r="B29" s="38"/>
      <c r="C29" s="38"/>
      <c r="D29" s="38"/>
      <c r="E29" s="38"/>
      <c r="F29" s="38"/>
      <c r="G29" s="30"/>
    </row>
    <row r="30" spans="1:7" ht="60.75" customHeight="1" x14ac:dyDescent="0.25">
      <c r="A30" s="34" t="s">
        <v>30</v>
      </c>
      <c r="B30" s="34"/>
      <c r="C30" s="34"/>
      <c r="D30" s="34"/>
      <c r="E30" s="34"/>
      <c r="F30" s="34"/>
      <c r="G30" s="34"/>
    </row>
    <row r="31" spans="1:7" ht="30" customHeight="1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9"/>
      <c r="B32" s="9"/>
      <c r="C32" s="9"/>
      <c r="D32" s="32" t="s">
        <v>23</v>
      </c>
      <c r="E32" s="32"/>
      <c r="F32" s="32"/>
      <c r="G32" s="9"/>
    </row>
    <row r="33" spans="1:7" x14ac:dyDescent="0.25">
      <c r="A33" s="9"/>
      <c r="B33" s="9"/>
      <c r="C33" s="9"/>
      <c r="D33" s="32" t="s">
        <v>26</v>
      </c>
      <c r="E33" s="32"/>
      <c r="F33" s="32"/>
      <c r="G33" s="9"/>
    </row>
  </sheetData>
  <mergeCells count="18">
    <mergeCell ref="B21:F21"/>
    <mergeCell ref="A6:F6"/>
    <mergeCell ref="A18:F18"/>
    <mergeCell ref="A29:F29"/>
    <mergeCell ref="A8:G8"/>
    <mergeCell ref="A9:G9"/>
    <mergeCell ref="A10:G10"/>
    <mergeCell ref="A11:G11"/>
    <mergeCell ref="A17:G17"/>
    <mergeCell ref="A19:G19"/>
    <mergeCell ref="A22:G22"/>
    <mergeCell ref="A23:G23"/>
    <mergeCell ref="B20:F20"/>
    <mergeCell ref="D33:F33"/>
    <mergeCell ref="D32:F32"/>
    <mergeCell ref="B27:D27"/>
    <mergeCell ref="A30:G30"/>
    <mergeCell ref="A24:F2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Steblik Anita</cp:lastModifiedBy>
  <cp:lastPrinted>2025-10-14T09:31:41Z</cp:lastPrinted>
  <dcterms:created xsi:type="dcterms:W3CDTF">2024-07-03T09:56:48Z</dcterms:created>
  <dcterms:modified xsi:type="dcterms:W3CDTF">2025-10-14T10:59:40Z</dcterms:modified>
</cp:coreProperties>
</file>