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AMUNICJA FX\"/>
    </mc:Choice>
  </mc:AlternateContent>
  <xr:revisionPtr revIDLastSave="0" documentId="8_{512B0CB4-29D8-4C65-A3B6-F08B6228C3C6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F32" i="1" l="1"/>
  <c r="E32" i="1"/>
  <c r="E33" i="1"/>
  <c r="F33" i="1"/>
  <c r="K4" i="1" s="1"/>
  <c r="Q6" i="1" s="1"/>
  <c r="P6" i="1" l="1"/>
  <c r="L7" i="1"/>
  <c r="N6" i="1"/>
  <c r="O6" i="1"/>
  <c r="M6" i="1"/>
  <c r="K10" i="1" l="1"/>
  <c r="A35" i="1" s="1"/>
  <c r="K9" i="1"/>
  <c r="K8" i="1"/>
</calcChain>
</file>

<file path=xl/sharedStrings.xml><?xml version="1.0" encoding="utf-8"?>
<sst xmlns="http://schemas.openxmlformats.org/spreadsheetml/2006/main" count="53" uniqueCount="53">
  <si>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</si>
  <si>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</si>
  <si>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</si>
  <si>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</si>
  <si>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</si>
  <si>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</si>
  <si>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</si>
  <si>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</si>
  <si>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</si>
  <si>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</si>
  <si>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</si>
  <si>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</si>
  <si>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</si>
  <si>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</si>
  <si>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</si>
  <si>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</si>
  <si>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</si>
  <si>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</si>
  <si>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</si>
  <si>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</si>
  <si>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</si>
  <si>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</si>
  <si>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</si>
  <si>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</si>
  <si>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</si>
  <si>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</si>
  <si>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</si>
  <si>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</si>
  <si>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</si>
  <si>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</si>
  <si>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</si>
  <si>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</si>
  <si>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</si>
  <si>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</si>
  <si>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</si>
  <si>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Zapalnik elektryczny ERG</t>
  </si>
  <si>
    <t>Ergodyn 31E 32/300g</t>
  </si>
  <si>
    <t>Emulinit GM1 40/750 g</t>
  </si>
  <si>
    <t>Lont detonujący NITROCORD 12g</t>
  </si>
  <si>
    <t>Spłonka pobudzajaca nr 8</t>
  </si>
  <si>
    <t>Lont prochowy</t>
  </si>
  <si>
    <t>250 szt.</t>
  </si>
  <si>
    <t>72 kg</t>
  </si>
  <si>
    <t>1000 m</t>
  </si>
  <si>
    <t>150 szt.</t>
  </si>
  <si>
    <t>60 m</t>
  </si>
  <si>
    <t>Koszty dostawy</t>
  </si>
  <si>
    <t>1. dostawa na koszt Wykonawcy. Co najmniej 3 dni przed dostawą Wykonawca powiadomi Zamawiającego o dostawie.           Sprzedający dostarczy przedmioty zamówienia w terminie do 50 dni od chwili złożenia zamówienia. 
F-ra płatna przelewem na konto wskazane przez Wykonawcę w terminie 14 dni od dnia dostarczenia jej do                        Zamawiającego.</t>
  </si>
  <si>
    <t>96 kg</t>
  </si>
  <si>
    <t>2. podpisaną przez oferenta ofertę należy wysłać na adres e-mail: rafal.walczak@strazgraniczna.pl do dnia 24.03.2025 r.                       do godziny 12:00</t>
  </si>
  <si>
    <t xml:space="preserve">FORMULARZ OFERTOWY do zamówienia nr 6/ZM/2025
dotyczący sprzedaży i dostawy: zapalnik elektryczny ERG typu wojskowego -250 szt.,                                                                Ergodyn 31 E 32/300 g -72 kg, Emulinit GM1 40/750 g -96 kg, lont detonujący NITROCORD 12g-1000 m,                       spłonka pobudzająca nr 8, lont prochowy-150 szt.                   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</si>
  <si>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6/ZM/2025 sprzedaż i dostawa: zapalnik elektryczny ERG typu                                  wojskowego -250 szt., Ergodyn 31 E 32/300 g -72 kg, Emulinit GM1 40/750 g -96 kg, lont detonujący NITROCORD                             12g-1000 m, spłonka pobudzająca nr 8, lont prochowy-150 szt.  </t>
    </r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</si>
  <si>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6/ZM/2025.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6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</si>
</sst>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tabSelected="1" view="pageBreakPreview" topLeftCell="A10" zoomScale="130" zoomScaleNormal="100" zoomScaleSheetLayoutView="130" workbookViewId="0">
      <selection activeCell="G4" sqref="G4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bestFit="1" customWidth="1"/>
  </cols>
  <sheetData>
    <row r="2" spans="1:17" x14ac:dyDescent="0.25">
      <c r="F2" t="s">
        <v>34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F33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31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6" t="s">
        <v>50</v>
      </c>
      <c r="B6" s="27"/>
      <c r="C6" s="27"/>
      <c r="D6" s="27"/>
      <c r="E6" s="27"/>
      <c r="F6" s="27"/>
      <c r="G6" s="27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8" t="s">
        <v>1</v>
      </c>
      <c r="B8" s="28"/>
      <c r="C8" s="28"/>
      <c r="D8" s="28"/>
      <c r="E8" s="28"/>
      <c r="F8" s="28"/>
      <c r="G8" s="28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8" t="s">
        <v>2</v>
      </c>
      <c r="B9" s="28"/>
      <c r="C9" s="28"/>
      <c r="D9" s="28"/>
      <c r="E9" s="28"/>
      <c r="F9" s="28"/>
      <c r="G9" s="28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8" t="s">
        <v>3</v>
      </c>
      <c r="B10" s="28"/>
      <c r="C10" s="28"/>
      <c r="D10" s="28"/>
      <c r="E10" s="28"/>
      <c r="F10" s="28"/>
      <c r="G10" s="28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1" t="s">
        <v>32</v>
      </c>
      <c r="B11" s="21"/>
      <c r="C11" s="21"/>
      <c r="D11" s="21"/>
      <c r="E11" s="21"/>
      <c r="F11" s="21"/>
      <c r="G11" s="21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29" t="s">
        <v>25</v>
      </c>
      <c r="B17" s="29"/>
      <c r="C17" s="29"/>
      <c r="D17" s="29"/>
      <c r="E17" s="29"/>
      <c r="F17" s="29"/>
      <c r="G17" s="29"/>
    </row>
    <row r="18" spans="1:7" ht="49.5" customHeight="1" x14ac:dyDescent="0.25">
      <c r="A18" s="24" t="s">
        <v>51</v>
      </c>
      <c r="B18" s="24"/>
      <c r="C18" s="24"/>
      <c r="D18" s="24"/>
      <c r="E18" s="24"/>
      <c r="F18" s="24"/>
      <c r="G18" s="24"/>
    </row>
    <row r="19" spans="1:7" ht="15.75" customHeight="1" x14ac:dyDescent="0.25">
      <c r="A19" s="28" t="s">
        <v>4</v>
      </c>
      <c r="B19" s="28"/>
      <c r="C19" s="28"/>
      <c r="D19" s="28"/>
      <c r="E19" s="28"/>
      <c r="F19" s="28"/>
      <c r="G19" s="28"/>
    </row>
    <row r="20" spans="1:7" ht="77.25" customHeight="1" x14ac:dyDescent="0.25">
      <c r="A20" s="23" t="s">
        <v>47</v>
      </c>
      <c r="B20" s="30"/>
      <c r="C20" s="30"/>
      <c r="D20" s="30"/>
      <c r="E20" s="30"/>
      <c r="F20" s="30"/>
      <c r="G20" s="30"/>
    </row>
    <row r="21" spans="1:7" ht="30.75" customHeight="1" x14ac:dyDescent="0.25">
      <c r="A21" s="24" t="s">
        <v>49</v>
      </c>
      <c r="B21" s="24"/>
      <c r="C21" s="24"/>
      <c r="D21" s="24"/>
      <c r="E21" s="24"/>
      <c r="F21" s="24"/>
      <c r="G21" s="24"/>
    </row>
    <row r="22" spans="1:7" ht="62.25" customHeight="1" x14ac:dyDescent="0.25">
      <c r="A22" s="23" t="s">
        <v>52</v>
      </c>
      <c r="B22" s="23"/>
      <c r="C22" s="23"/>
      <c r="D22" s="23"/>
      <c r="E22" s="23"/>
      <c r="F22" s="23"/>
      <c r="G22" s="23"/>
    </row>
    <row r="23" spans="1:7" x14ac:dyDescent="0.25">
      <c r="A23" s="23" t="s">
        <v>12</v>
      </c>
      <c r="B23" s="23"/>
      <c r="C23" s="23"/>
      <c r="D23" s="23"/>
      <c r="E23" s="23"/>
      <c r="F23" s="23"/>
      <c r="G23" s="23"/>
    </row>
    <row r="24" spans="1:7" x14ac:dyDescent="0.25">
      <c r="A24" s="25" t="s">
        <v>5</v>
      </c>
      <c r="B24" s="25"/>
      <c r="C24" s="25"/>
      <c r="D24" s="25"/>
      <c r="E24" s="25"/>
      <c r="F24" s="25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x14ac:dyDescent="0.25">
      <c r="A26" s="20">
        <v>1</v>
      </c>
      <c r="B26" s="20" t="s">
        <v>35</v>
      </c>
      <c r="C26" s="20" t="s">
        <v>41</v>
      </c>
      <c r="D26" s="17">
        <v>0</v>
      </c>
      <c r="E26" s="17">
        <f>250*D26</f>
        <v>0</v>
      </c>
      <c r="F26" s="17">
        <f>E26*1.23</f>
        <v>0</v>
      </c>
      <c r="G26" s="9"/>
    </row>
    <row r="27" spans="1:7" x14ac:dyDescent="0.25">
      <c r="A27" s="20">
        <v>2</v>
      </c>
      <c r="B27" s="20" t="s">
        <v>36</v>
      </c>
      <c r="C27" s="20" t="s">
        <v>42</v>
      </c>
      <c r="D27" s="17">
        <v>0</v>
      </c>
      <c r="E27" s="17">
        <f>72*D27</f>
        <v>0</v>
      </c>
      <c r="F27" s="17">
        <f t="shared" ref="F27:F31" si="0">E27*1.23</f>
        <v>0</v>
      </c>
      <c r="G27" s="9"/>
    </row>
    <row r="28" spans="1:7" x14ac:dyDescent="0.25">
      <c r="A28" s="20">
        <v>3</v>
      </c>
      <c r="B28" s="20" t="s">
        <v>37</v>
      </c>
      <c r="C28" s="20" t="s">
        <v>48</v>
      </c>
      <c r="D28" s="17">
        <v>0</v>
      </c>
      <c r="E28" s="17">
        <f>72*D28</f>
        <v>0</v>
      </c>
      <c r="F28" s="17">
        <f t="shared" si="0"/>
        <v>0</v>
      </c>
      <c r="G28" s="9"/>
    </row>
    <row r="29" spans="1:7" x14ac:dyDescent="0.25">
      <c r="A29" s="20">
        <v>4</v>
      </c>
      <c r="B29" s="20" t="s">
        <v>38</v>
      </c>
      <c r="C29" s="20" t="s">
        <v>43</v>
      </c>
      <c r="D29" s="17">
        <v>0</v>
      </c>
      <c r="E29" s="17">
        <f>1000*D29</f>
        <v>0</v>
      </c>
      <c r="F29" s="17">
        <f t="shared" si="0"/>
        <v>0</v>
      </c>
      <c r="G29" s="9"/>
    </row>
    <row r="30" spans="1:7" x14ac:dyDescent="0.25">
      <c r="A30" s="20">
        <v>5</v>
      </c>
      <c r="B30" s="20" t="s">
        <v>39</v>
      </c>
      <c r="C30" s="20" t="s">
        <v>44</v>
      </c>
      <c r="D30" s="17">
        <v>0</v>
      </c>
      <c r="E30" s="17">
        <f>150*D30</f>
        <v>0</v>
      </c>
      <c r="F30" s="17">
        <f t="shared" si="0"/>
        <v>0</v>
      </c>
      <c r="G30" s="9"/>
    </row>
    <row r="31" spans="1:7" ht="21" customHeight="1" x14ac:dyDescent="0.25">
      <c r="A31" s="16">
        <v>6</v>
      </c>
      <c r="B31" s="17" t="s">
        <v>40</v>
      </c>
      <c r="C31" s="16" t="s">
        <v>45</v>
      </c>
      <c r="D31" s="17">
        <v>0</v>
      </c>
      <c r="E31" s="17">
        <f>60*D31</f>
        <v>0</v>
      </c>
      <c r="F31" s="17">
        <f t="shared" si="0"/>
        <v>0</v>
      </c>
      <c r="G31" s="9"/>
    </row>
    <row r="32" spans="1:7" ht="21" customHeight="1" x14ac:dyDescent="0.25">
      <c r="A32" s="20">
        <v>7</v>
      </c>
      <c r="B32" s="33" t="s">
        <v>46</v>
      </c>
      <c r="C32" s="34"/>
      <c r="D32" s="35"/>
      <c r="E32" s="17">
        <f>SUM(E26:E31)</f>
        <v>0</v>
      </c>
      <c r="F32" s="17">
        <f>SUM(F26:F31)</f>
        <v>0</v>
      </c>
      <c r="G32" s="9"/>
    </row>
    <row r="33" spans="1:7" x14ac:dyDescent="0.25">
      <c r="A33" s="18"/>
      <c r="B33" s="31" t="s">
        <v>11</v>
      </c>
      <c r="C33" s="31"/>
      <c r="D33" s="31"/>
      <c r="E33" s="32">
        <f>SUM(E26:E31)</f>
        <v>0</v>
      </c>
      <c r="F33" s="32">
        <f>SUM(F26:F31)</f>
        <v>0</v>
      </c>
      <c r="G33" s="9"/>
    </row>
    <row r="34" spans="1:7" ht="3.75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21" t="e">
        <f>"słownie: "&amp;K10</f>
        <v>#REF!</v>
      </c>
      <c r="B35" s="21"/>
      <c r="C35" s="21"/>
      <c r="D35" s="21"/>
      <c r="E35" s="21"/>
      <c r="F35" s="21"/>
      <c r="G35" s="21"/>
    </row>
    <row r="36" spans="1:7" ht="60.75" customHeight="1" x14ac:dyDescent="0.25">
      <c r="A36" s="23" t="s">
        <v>33</v>
      </c>
      <c r="B36" s="23"/>
      <c r="C36" s="23"/>
      <c r="D36" s="23"/>
      <c r="E36" s="23"/>
      <c r="F36" s="23"/>
      <c r="G36" s="23"/>
    </row>
    <row r="37" spans="1:7" ht="30" customHeight="1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9"/>
      <c r="B38" s="9"/>
      <c r="C38" s="9"/>
      <c r="D38" s="22" t="s">
        <v>24</v>
      </c>
      <c r="E38" s="22"/>
      <c r="F38" s="22"/>
      <c r="G38" s="9"/>
    </row>
    <row r="39" spans="1:7" x14ac:dyDescent="0.25">
      <c r="A39" s="9"/>
      <c r="B39" s="9"/>
      <c r="C39" s="9"/>
      <c r="D39" s="22" t="s">
        <v>27</v>
      </c>
      <c r="E39" s="22"/>
      <c r="F39" s="22"/>
      <c r="G39" s="9"/>
    </row>
  </sheetData>
  <mergeCells count="19">
    <mergeCell ref="B32:D32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5:G35"/>
    <mergeCell ref="D39:F39"/>
    <mergeCell ref="D38:F38"/>
    <mergeCell ref="B33:D33"/>
    <mergeCell ref="A36:G3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2025-03-18T09:01:56Z</cp:lastPrinted>
  <dcterms:created xsi:type="dcterms:W3CDTF">2024-07-03T09:56:48Z</dcterms:created>
  <dcterms:modified xsi:type="dcterms:W3CDTF">2025-03-18T10:24:27Z</dcterms:modified>
</cp:coreProperties>
</file>