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maty treninowe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Arkusz1!$A$1:$G$42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 l="1"/>
  <c r="E28" i="1"/>
  <c r="F28" i="1" s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0" i="1" s="1"/>
</calcChain>
</file>

<file path=xl/sharedStrings.xml><?xml version="1.0" encoding="utf-8"?>
<sst xmlns="http://schemas.openxmlformats.org/spreadsheetml/2006/main" count="42" uniqueCount="42">
  <si>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</si>
  <si>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</si>
  <si>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</si>
  <si>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</si>
  <si>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</si>
  <si>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</si>
  <si>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</si>
  <si>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</si>
  <si>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</si>
  <si>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</si>
  <si>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</si>
  <si>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</si>
  <si>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</si>
  <si>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</si>
  <si>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</si>
  <si>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</si>
  <si>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</si>
  <si>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</si>
  <si>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</si>
  <si>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</si>
  <si>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</si>
  <si>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</si>
  <si>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</si>
  <si>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</si>
  <si>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</si>
  <si>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</si>
  <si>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</si>
  <si>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</si>
  <si>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</si>
  <si>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</si>
  <si>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</si>
  <si>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</si>
  <si>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</si>
  <si>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</si>
  <si>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</si>
  <si>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FORMULARZ OFERTOWY do zamówienia nr 25/ZM/2024
sprzedaż i dostawa 81 szt. mat treningowych w wymiarach 1000x1000x40 mm</t>
  </si>
  <si>
    <t>28.11.2024 r.</t>
  </si>
  <si>
    <r>
      <t>I. Nazwa i nr zamówienia: Ogłoszenie n</t>
    </r>
    <r>
      <rPr>
        <sz val="11"/>
        <rFont val="Times New Roman"/>
        <family val="1"/>
        <charset val="238"/>
      </rPr>
      <t>r nr 25/ZM/2024 sprzedaż i dostawa 81 szt. mat treningowych w wymiarach 1000x1000x40 mm</t>
    </r>
  </si>
  <si>
    <r>
      <t xml:space="preserve">III. Oświadczam, iż zapoznałem się i akceptuję warunki dotyczące realizacji przedmiotu zamówienia przedstawione 
w ogłoszeniu o zamówieniu </t>
    </r>
    <r>
      <rPr>
        <sz val="11"/>
        <rFont val="Times New Roman"/>
        <family val="1"/>
        <charset val="238"/>
      </rPr>
      <t xml:space="preserve">nr 25/ZM/2024.
</t>
    </r>
    <r>
      <rPr>
        <sz val="11"/>
        <color theme="1"/>
        <rFont val="Times New Roman"/>
        <family val="1"/>
        <charset val="238"/>
      </rPr>
      <t xml:space="preserve">Oświadczam, iż zapoznałem się z klauzulą informacyjną RODO załączoną do ogłoszenia o zamówieniu nr </t>
    </r>
    <r>
      <rPr>
        <sz val="11"/>
        <rFont val="Times New Roman"/>
        <family val="1"/>
        <charset val="238"/>
      </rPr>
      <t>3/ZM/2024.</t>
    </r>
  </si>
  <si>
    <t>6. podpisaną przez oferenta ofertę należy wysłać na adres e-mail: tomasz.lysiak@strazgraniczna.pl do dnia 04.11.2024 r. do godziny 12:00</t>
  </si>
  <si>
    <t>1. Materiał wykonania - pianka EVA
2. Kolor dwustronny; po jednej czerwony, po drugiej niebieski
3. Kryterium wyboru Wykonawcy jest cena 100% łącznej wartości zamówienia
4. Dostawa na koszt Wykonawcy do 14 dni od dnia wysłania przez Zamawiającego zamówienia do Wykonawcy
5. F-ra płatna przelewem na konto wskazane przez Wykonawcę w terminie 14 dni od dnia dostarczenia jej do Zamawiającego.</t>
  </si>
  <si>
    <t>maty treningowe w wymiarach 1000x1000x40 mm.
materiał wykonania Pianka EVA, kolor dwustronny; po jednej czerwony, po drugiej niebieski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</si>
</sst>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view="pageBreakPreview" zoomScale="130" zoomScaleNormal="100" zoomScaleSheetLayoutView="130" workbookViewId="0">
      <selection activeCell="K9" sqref="K9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23"/>
      <c r="C1" s="23"/>
      <c r="D1" s="23"/>
      <c r="E1" s="23" t="s">
        <v>34</v>
      </c>
      <c r="F1" s="24" t="s">
        <v>36</v>
      </c>
      <c r="J1" s="12" t="s">
        <v>15</v>
      </c>
      <c r="K1" s="13">
        <f>F28</f>
        <v>0</v>
      </c>
      <c r="L1" s="14"/>
      <c r="M1" s="12"/>
      <c r="N1" s="12"/>
      <c r="O1" s="12"/>
      <c r="P1" s="12"/>
      <c r="Q1" s="12"/>
    </row>
    <row r="2" spans="1:17" x14ac:dyDescent="0.25">
      <c r="A2" s="1"/>
      <c r="J2" s="12"/>
      <c r="K2" s="14"/>
      <c r="L2" s="15" t="s">
        <v>16</v>
      </c>
      <c r="M2" s="16" t="s">
        <v>17</v>
      </c>
      <c r="N2" s="16" t="s">
        <v>18</v>
      </c>
      <c r="O2" s="16" t="s">
        <v>19</v>
      </c>
      <c r="P2" s="16" t="s">
        <v>20</v>
      </c>
      <c r="Q2" s="16" t="s">
        <v>21</v>
      </c>
    </row>
    <row r="3" spans="1:17" ht="32.25" customHeight="1" x14ac:dyDescent="0.25">
      <c r="A3" s="32" t="s">
        <v>35</v>
      </c>
      <c r="B3" s="33"/>
      <c r="C3" s="33"/>
      <c r="D3" s="33"/>
      <c r="E3" s="33"/>
      <c r="F3" s="33"/>
      <c r="G3" s="33"/>
      <c r="J3" s="12" t="s">
        <v>22</v>
      </c>
      <c r="K3" s="12"/>
      <c r="L3" s="17"/>
      <c r="M3" s="16">
        <f>ROUND((K1-INT(K1))*100,0)</f>
        <v>0</v>
      </c>
      <c r="N3" s="16">
        <f>IF(K1&gt;=1,VALUE(RIGHT(LEFT(INT(K1),LEN(INT(K1))),3)),0)</f>
        <v>0</v>
      </c>
      <c r="O3" s="16">
        <f>IF(K1&gt;=1000,VALUE(TEXT(RIGHT(LEFT(INT(K1),LEN(INT(K1))-3),3),"000")),0)</f>
        <v>0</v>
      </c>
      <c r="P3" s="16">
        <f>IF(K1&gt;=1000000,VALUE(TEXT(RIGHT(LEFT(INT(K1),LEN(INT(K1))-6),3),"000")),0)</f>
        <v>0</v>
      </c>
      <c r="Q3" s="16">
        <f>IF(K1&gt;=1000000000,VALUE(TEXT(RIGHT(LEFT(INT(K1),LEN(INT(K1))-9),3),"000")),0)</f>
        <v>0</v>
      </c>
    </row>
    <row r="4" spans="1:17" x14ac:dyDescent="0.25">
      <c r="J4" s="12" t="s">
        <v>23</v>
      </c>
      <c r="K4" s="12"/>
      <c r="L4" s="12" t="str">
        <f>ROUND((K1-INT(K1))*100,0)&amp;"/"&amp;100 &amp; " groszy"</f>
        <v>0/100 groszy</v>
      </c>
      <c r="M4" s="12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2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2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2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2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2"/>
      <c r="K5" s="12"/>
      <c r="L5" s="12" t="str">
        <f>TEXT(ROUND((K1-INT(K1))*100,0),"00")&amp;"/"&amp;"100"</f>
        <v>00/100</v>
      </c>
      <c r="M5" s="12"/>
      <c r="N5" s="12"/>
      <c r="O5" s="12"/>
      <c r="P5" s="12"/>
      <c r="Q5" s="12"/>
    </row>
    <row r="6" spans="1:17" ht="20.25" customHeight="1" x14ac:dyDescent="0.25">
      <c r="A6" s="34" t="s">
        <v>1</v>
      </c>
      <c r="B6" s="34"/>
      <c r="C6" s="34"/>
      <c r="D6" s="34"/>
      <c r="E6" s="34"/>
      <c r="F6" s="34"/>
      <c r="G6" s="34"/>
      <c r="J6" s="18" t="s">
        <v>24</v>
      </c>
      <c r="K6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9"/>
      <c r="M6" s="19"/>
      <c r="N6" s="19"/>
      <c r="O6" s="19"/>
      <c r="P6" s="19"/>
      <c r="Q6" s="19"/>
    </row>
    <row r="7" spans="1:17" x14ac:dyDescent="0.25">
      <c r="A7" s="34" t="s">
        <v>2</v>
      </c>
      <c r="B7" s="34"/>
      <c r="C7" s="34"/>
      <c r="D7" s="34"/>
      <c r="E7" s="34"/>
      <c r="F7" s="34"/>
      <c r="G7" s="34"/>
      <c r="J7" s="18" t="s">
        <v>25</v>
      </c>
      <c r="K7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9"/>
      <c r="M7" s="19"/>
      <c r="N7" s="19"/>
      <c r="O7" s="19"/>
      <c r="P7" s="19"/>
      <c r="Q7" s="19"/>
    </row>
    <row r="8" spans="1:17" x14ac:dyDescent="0.25">
      <c r="A8" s="34" t="s">
        <v>3</v>
      </c>
      <c r="B8" s="34"/>
      <c r="C8" s="34"/>
      <c r="D8" s="34"/>
      <c r="E8" s="34"/>
      <c r="F8" s="34"/>
      <c r="G8" s="34"/>
      <c r="J8" s="18" t="s">
        <v>26</v>
      </c>
      <c r="K8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9"/>
      <c r="M8" s="19"/>
      <c r="N8" s="19"/>
      <c r="O8" s="19"/>
      <c r="P8" s="19"/>
      <c r="Q8" s="19"/>
    </row>
    <row r="9" spans="1:17" x14ac:dyDescent="0.25">
      <c r="A9" s="27" t="s">
        <v>4</v>
      </c>
      <c r="B9" s="27"/>
      <c r="C9" s="27"/>
      <c r="D9" s="27"/>
      <c r="E9" s="27"/>
      <c r="F9" s="27"/>
      <c r="G9" s="27"/>
    </row>
    <row r="11" spans="1:17" x14ac:dyDescent="0.25">
      <c r="A11" s="21" t="s">
        <v>29</v>
      </c>
      <c r="B11" s="22"/>
      <c r="C11" s="22"/>
      <c r="D11" s="22"/>
      <c r="E11" s="22"/>
      <c r="F11" s="22"/>
      <c r="G11" s="22"/>
    </row>
    <row r="12" spans="1:17" x14ac:dyDescent="0.25">
      <c r="A12" s="23" t="s">
        <v>31</v>
      </c>
      <c r="B12" s="22"/>
      <c r="C12" s="22"/>
      <c r="D12" s="22"/>
      <c r="E12" s="22"/>
      <c r="F12" s="22"/>
      <c r="G12" s="22"/>
    </row>
    <row r="13" spans="1:17" x14ac:dyDescent="0.25">
      <c r="A13" s="23" t="s">
        <v>32</v>
      </c>
      <c r="B13" s="22"/>
      <c r="C13" s="22"/>
      <c r="D13" s="22"/>
      <c r="E13" s="22"/>
      <c r="F13" s="22"/>
      <c r="G13" s="22"/>
    </row>
    <row r="14" spans="1:17" x14ac:dyDescent="0.25">
      <c r="A14" s="23"/>
      <c r="B14" s="22"/>
      <c r="C14" s="22"/>
      <c r="D14" s="22"/>
      <c r="E14" s="22"/>
      <c r="F14" s="22"/>
      <c r="G14" s="22"/>
    </row>
    <row r="15" spans="1:17" x14ac:dyDescent="0.25">
      <c r="A15" s="23" t="s">
        <v>33</v>
      </c>
      <c r="B15" s="22"/>
      <c r="C15" s="22"/>
      <c r="D15" s="22"/>
      <c r="E15" s="22"/>
      <c r="F15" s="22"/>
      <c r="G15" s="22"/>
    </row>
    <row r="16" spans="1:17" x14ac:dyDescent="0.25">
      <c r="A16" s="35" t="s">
        <v>28</v>
      </c>
      <c r="B16" s="35"/>
      <c r="C16" s="35"/>
      <c r="D16" s="35"/>
      <c r="E16" s="35"/>
      <c r="F16" s="35"/>
      <c r="G16" s="35"/>
    </row>
    <row r="18" spans="1:7" ht="29.25" customHeight="1" x14ac:dyDescent="0.25">
      <c r="A18" s="30" t="s">
        <v>37</v>
      </c>
      <c r="B18" s="30"/>
      <c r="C18" s="30"/>
      <c r="D18" s="30"/>
      <c r="E18" s="30"/>
      <c r="F18" s="30"/>
      <c r="G18" s="30"/>
    </row>
    <row r="19" spans="1:7" x14ac:dyDescent="0.25">
      <c r="A19" s="34" t="s">
        <v>5</v>
      </c>
      <c r="B19" s="34"/>
      <c r="C19" s="34"/>
      <c r="D19" s="34"/>
      <c r="E19" s="34"/>
      <c r="F19" s="34"/>
      <c r="G19" s="34"/>
    </row>
    <row r="20" spans="1:7" ht="75.75" customHeight="1" x14ac:dyDescent="0.25">
      <c r="A20" s="29" t="s">
        <v>40</v>
      </c>
      <c r="B20" s="36"/>
      <c r="C20" s="36"/>
      <c r="D20" s="36"/>
      <c r="E20" s="36"/>
      <c r="F20" s="36"/>
      <c r="G20" s="36"/>
    </row>
    <row r="21" spans="1:7" ht="30.75" customHeight="1" x14ac:dyDescent="0.25">
      <c r="A21" s="30" t="s">
        <v>39</v>
      </c>
      <c r="B21" s="30"/>
      <c r="C21" s="30"/>
      <c r="D21" s="30"/>
      <c r="E21" s="30"/>
      <c r="F21" s="30"/>
      <c r="G21" s="30"/>
    </row>
    <row r="22" spans="1:7" ht="51.75" customHeight="1" x14ac:dyDescent="0.25">
      <c r="A22" s="29" t="s">
        <v>38</v>
      </c>
      <c r="B22" s="29"/>
      <c r="C22" s="29"/>
      <c r="D22" s="29"/>
      <c r="E22" s="29"/>
      <c r="F22" s="29"/>
      <c r="G22" s="29"/>
    </row>
    <row r="23" spans="1:7" x14ac:dyDescent="0.25">
      <c r="A23" s="29" t="s">
        <v>14</v>
      </c>
      <c r="B23" s="29"/>
      <c r="C23" s="29"/>
      <c r="D23" s="29"/>
      <c r="E23" s="29"/>
      <c r="F23" s="29"/>
      <c r="G23" s="29"/>
    </row>
    <row r="24" spans="1:7" x14ac:dyDescent="0.25">
      <c r="A24" s="31" t="s">
        <v>7</v>
      </c>
      <c r="B24" s="31"/>
      <c r="C24" s="31"/>
      <c r="D24" s="31"/>
      <c r="E24" s="31"/>
      <c r="F24" s="31"/>
    </row>
    <row r="25" spans="1:7" x14ac:dyDescent="0.25">
      <c r="A25" s="3" t="s">
        <v>8</v>
      </c>
      <c r="B25" s="3"/>
      <c r="C25" s="3" t="s">
        <v>9</v>
      </c>
      <c r="D25" s="4" t="s">
        <v>10</v>
      </c>
      <c r="E25" s="4" t="s">
        <v>11</v>
      </c>
      <c r="F25" s="4" t="s">
        <v>12</v>
      </c>
    </row>
    <row r="26" spans="1:7" ht="47.25" customHeight="1" x14ac:dyDescent="0.25">
      <c r="A26" s="3">
        <v>1</v>
      </c>
      <c r="B26" s="5" t="s">
        <v>41</v>
      </c>
      <c r="C26" s="3">
        <v>81</v>
      </c>
      <c r="D26" s="20">
        <v>0</v>
      </c>
      <c r="E26" s="6">
        <f>D26*C26</f>
        <v>0</v>
      </c>
      <c r="F26" s="6">
        <f>E26*1.23</f>
        <v>0</v>
      </c>
    </row>
    <row r="27" spans="1:7" ht="3.75" customHeight="1" x14ac:dyDescent="0.25">
      <c r="A27" s="7"/>
      <c r="B27" s="8"/>
      <c r="C27" s="7"/>
      <c r="D27" s="9"/>
      <c r="E27" s="9"/>
      <c r="F27" s="9"/>
    </row>
    <row r="28" spans="1:7" x14ac:dyDescent="0.25">
      <c r="A28" s="7"/>
      <c r="B28" s="28" t="s">
        <v>13</v>
      </c>
      <c r="C28" s="28"/>
      <c r="D28" s="28"/>
      <c r="E28" s="10">
        <f>SUM(E26:E27)</f>
        <v>0</v>
      </c>
      <c r="F28" s="10">
        <f>E28*1.23</f>
        <v>0</v>
      </c>
    </row>
    <row r="29" spans="1:7" ht="3.75" customHeight="1" x14ac:dyDescent="0.25"/>
    <row r="30" spans="1:7" x14ac:dyDescent="0.25">
      <c r="A30" s="25" t="str">
        <f>"słownie: "&amp;K8</f>
        <v xml:space="preserve">słownie: </v>
      </c>
      <c r="B30" s="25"/>
      <c r="C30" s="25"/>
      <c r="D30" s="25"/>
      <c r="E30" s="25"/>
      <c r="F30" s="25"/>
      <c r="G30" s="25"/>
    </row>
    <row r="31" spans="1:7" ht="15.75" x14ac:dyDescent="0.25">
      <c r="B31" s="11"/>
    </row>
    <row r="32" spans="1:7" ht="60.75" customHeight="1" x14ac:dyDescent="0.25">
      <c r="A32" s="29" t="s">
        <v>6</v>
      </c>
      <c r="B32" s="29"/>
      <c r="C32" s="29"/>
      <c r="D32" s="29"/>
      <c r="E32" s="29"/>
      <c r="F32" s="29"/>
      <c r="G32" s="29"/>
    </row>
    <row r="33" spans="1:7" x14ac:dyDescent="0.25">
      <c r="A33" s="27"/>
      <c r="B33" s="27"/>
      <c r="C33" s="27"/>
      <c r="D33" s="27"/>
      <c r="E33" s="27"/>
      <c r="F33" s="27"/>
      <c r="G33" s="27"/>
    </row>
    <row r="41" spans="1:7" x14ac:dyDescent="0.25">
      <c r="D41" s="26" t="s">
        <v>27</v>
      </c>
      <c r="E41" s="26"/>
      <c r="F41" s="26"/>
    </row>
    <row r="42" spans="1:7" x14ac:dyDescent="0.25">
      <c r="D42" s="26" t="s">
        <v>30</v>
      </c>
      <c r="E42" s="26"/>
      <c r="F42" s="26"/>
    </row>
  </sheetData>
  <mergeCells count="19">
    <mergeCell ref="A18:G18"/>
    <mergeCell ref="A24:F24"/>
    <mergeCell ref="A3:G3"/>
    <mergeCell ref="A6:G6"/>
    <mergeCell ref="A7:G7"/>
    <mergeCell ref="A8:G8"/>
    <mergeCell ref="A9:G9"/>
    <mergeCell ref="A16:G16"/>
    <mergeCell ref="A19:G19"/>
    <mergeCell ref="A20:G20"/>
    <mergeCell ref="A21:G21"/>
    <mergeCell ref="A22:G22"/>
    <mergeCell ref="A23:G23"/>
    <mergeCell ref="A30:G30"/>
    <mergeCell ref="D42:F42"/>
    <mergeCell ref="D41:F41"/>
    <mergeCell ref="A33:G33"/>
    <mergeCell ref="B28:D28"/>
    <mergeCell ref="A32:G3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2024-09-10T11:33:34Z</cp:lastPrinted>
  <dcterms:created xsi:type="dcterms:W3CDTF">2024-07-03T09:56:48Z</dcterms:created>
  <dcterms:modified xsi:type="dcterms:W3CDTF">2024-11-28T15:38:46Z</dcterms:modified>
</cp:coreProperties>
</file>